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753947ae8755991/Artikel/Unterrichtsausfall/"/>
    </mc:Choice>
  </mc:AlternateContent>
  <xr:revisionPtr revIDLastSave="2" documentId="11_080AD3F6B3E4301DF5C6C55401D505F117D63208" xr6:coauthVersionLast="47" xr6:coauthVersionMax="47" xr10:uidLastSave="{08C91411-E0C2-4D1F-916D-7DB965E705D5}"/>
  <bookViews>
    <workbookView xWindow="-108" yWindow="-108" windowWidth="23256" windowHeight="12576" tabRatio="500" firstSheet="3" activeTab="5" xr2:uid="{00000000-000D-0000-FFFF-FFFF00000000}"/>
  </bookViews>
  <sheets>
    <sheet name="1 Sozialindex je Schulform" sheetId="1" r:id="rId1"/>
    <sheet name="2 Ausfall Primar+SekI" sheetId="2" r:id="rId2"/>
    <sheet name="3 EVA+Ausfall SekII" sheetId="3" r:id="rId3"/>
    <sheet name="4 Kumulierte Wirkung" sheetId="4" r:id="rId4"/>
    <sheet name="5 Kontext Finanzierung" sheetId="5" r:id="rId5"/>
    <sheet name="6 MSB-Antworten Kennzahlen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" i="4" l="1"/>
  <c r="B7" i="4"/>
  <c r="B6" i="4"/>
  <c r="D6" i="4" s="1"/>
  <c r="D5" i="4"/>
</calcChain>
</file>

<file path=xl/sharedStrings.xml><?xml version="1.0" encoding="utf-8"?>
<sst xmlns="http://schemas.openxmlformats.org/spreadsheetml/2006/main" count="188" uniqueCount="120">
  <si>
    <t>Schulsozialindex nach Schulform (Schuljahr 2024)</t>
  </si>
  <si>
    <t>Verteilung der NRW-Schulen über die Sozialindexstufen 1 (geringste Belastung) bis 9 (höchste Belastung). Quelle: MSB NRW / eigene Auswertung, Bildungswende JETZT!</t>
  </si>
  <si>
    <t>Schulform</t>
  </si>
  <si>
    <t>Typ</t>
  </si>
  <si>
    <t>SI 1</t>
  </si>
  <si>
    <t>SI 2</t>
  </si>
  <si>
    <t>SI 3</t>
  </si>
  <si>
    <t>SI 4</t>
  </si>
  <si>
    <t>SI 5</t>
  </si>
  <si>
    <t>SI 6</t>
  </si>
  <si>
    <t>SI 7</t>
  </si>
  <si>
    <t>SI 8</t>
  </si>
  <si>
    <t>SI 9</t>
  </si>
  <si>
    <t>n gesamt</t>
  </si>
  <si>
    <t>Mittelwert (MW)</t>
  </si>
  <si>
    <t>Gesamtschule</t>
  </si>
  <si>
    <t>GE</t>
  </si>
  <si>
    <t>Grundschule</t>
  </si>
  <si>
    <t>EG</t>
  </si>
  <si>
    <t>GG</t>
  </si>
  <si>
    <t>KG</t>
  </si>
  <si>
    <t>Gymnasium</t>
  </si>
  <si>
    <t>GYM</t>
  </si>
  <si>
    <t>Hauptschule</t>
  </si>
  <si>
    <t>GH</t>
  </si>
  <si>
    <t>KH</t>
  </si>
  <si>
    <t>PRIMUS</t>
  </si>
  <si>
    <t>PS</t>
  </si>
  <si>
    <t>Realschule</t>
  </si>
  <si>
    <t>RS</t>
  </si>
  <si>
    <t>Sekundarschule</t>
  </si>
  <si>
    <t>SK</t>
  </si>
  <si>
    <t>Hinweis: Je niedriger der Mittelwert, desto sozial privilegierter das durchschnittliche Einzugsgebiet der Schulform.</t>
  </si>
  <si>
    <t>Ersatzloser Unterrichtsausfall nach Sozialindex (Primarstufe &amp; Sek I)</t>
  </si>
  <si>
    <t>Anteil ersatzlos ausgefallenen Unterrichts je Schulform und Sozialindexstufe, Schuljahr 2024/25. Quelle: MSB NRW / eigene Auswertung, Bildungswende JETZT!</t>
  </si>
  <si>
    <t>n</t>
  </si>
  <si>
    <t>Regressionskennzahlen (m = Zunahme in Prozentpunkten je Sozialindexstufe, r² = erklärte Varianz)</t>
  </si>
  <si>
    <t>MW Index</t>
  </si>
  <si>
    <t>MW Ausfall</t>
  </si>
  <si>
    <t>m (Steigung)</t>
  </si>
  <si>
    <t>b (Achsenabschnitt)</t>
  </si>
  <si>
    <t>r</t>
  </si>
  <si>
    <t>r²</t>
  </si>
  <si>
    <t>Eigenverantwortliches Arbeiten (EVA) und Ausfall Sek II nach Sozialindex</t>
  </si>
  <si>
    <t>Gesamtschule (GE) und Gymnasium (GYM), Schuljahr 2024/25. Quelle: MSB NRW / eigene Auswertung, Bildungswende JETZT!</t>
  </si>
  <si>
    <t>Tabelle A: EVA-Anteil (%) nach Sozialindexstufe</t>
  </si>
  <si>
    <t>GE (Gesamtschule)</t>
  </si>
  <si>
    <t>GYM (Gymnasium)</t>
  </si>
  <si>
    <t>Tabelle B: EVA + ersatzloser Ausfall kombiniert (%) nach Sozialindexstufe</t>
  </si>
  <si>
    <t>Was der Unterrichtsausfall über die Schullaufbahn bedeutet</t>
  </si>
  <si>
    <t>Hochrechnung: jährlicher Ausfallanteil × Anzahl Jahre = kumulierter Anteil eines Schuljahres. Eigene Berechnung auf Basis der MSB-Daten.</t>
  </si>
  <si>
    <t>Fall</t>
  </si>
  <si>
    <t>Jährlicher Anteil</t>
  </si>
  <si>
    <t>Zeitraum (Jahre)</t>
  </si>
  <si>
    <t>Kumulierter Anteil eines Schuljahres</t>
  </si>
  <si>
    <t>Quelle / Bezug</t>
  </si>
  <si>
    <t>Sek I, Durchschnitt aller Schulformen (~7 %)</t>
  </si>
  <si>
    <t>Sheet 2, gerundeter Durchschnittswert</t>
  </si>
  <si>
    <t>Sek I, Gesamtschule bei Sozialindex 9 (Worst Case)</t>
  </si>
  <si>
    <t>Sheet 2, Zeile Gesamtschule / SI 9</t>
  </si>
  <si>
    <t>Sek II, Gesamtschule bei Sozialindex 9 (EVA+Ausfall, Worst Case)</t>
  </si>
  <si>
    <t>Sheet 3, Tabelle B / SI 9</t>
  </si>
  <si>
    <t>Bildungsfinanzierung NRW im Kontext</t>
  </si>
  <si>
    <t>Ausgewählte Kennzahlen zur Einordnung. Quellen wie angegeben.</t>
  </si>
  <si>
    <t>Kennzahl</t>
  </si>
  <si>
    <t>Wert</t>
  </si>
  <si>
    <t>Quelle</t>
  </si>
  <si>
    <t>Ausgaben je Schüler:in an öffentlichen Schulen, NRW (2023, vorläufig)</t>
  </si>
  <si>
    <t>8.900 €</t>
  </si>
  <si>
    <t>Destatis, Pressemitteilung Nr. 111 vom 24.03.2025</t>
  </si>
  <si>
    <t>Ausgaben je Schüler:in, Bundesdurchschnitt (2023, vorläufig)</t>
  </si>
  <si>
    <t>9.600 €</t>
  </si>
  <si>
    <t>Rang NRW unter den 16 Bundesländern</t>
  </si>
  <si>
    <t>16. / niedrigster Wert</t>
  </si>
  <si>
    <t>Geplante Kürzung der Stellenzuschläge für sozialbelastete Schulen</t>
  </si>
  <si>
    <t>Halbierung (Haushaltsplanentwurf 2026)</t>
  </si>
  <si>
    <t>Landtag NRW, Drucksache 18/16188 vom 27.10.2025</t>
  </si>
  <si>
    <t>Anzahl untersuchter Schulen (Unterrichtsstatistik 2024/25)</t>
  </si>
  <si>
    <t>&gt; 4.500</t>
  </si>
  <si>
    <t>MSB NRW / eigene Auswertung, Bildungswende JETZT!</t>
  </si>
  <si>
    <t>Signifikanzniveau der berichteten Korrelationen</t>
  </si>
  <si>
    <t>p &lt; 0,001</t>
  </si>
  <si>
    <t>eigene Auswertung, Bildungswende JETZT!</t>
  </si>
  <si>
    <t>Kennzahlen aus den MSB-Antworten auf die Kleinen Anfragen</t>
  </si>
  <si>
    <t>Drucksache 18/20629 (Antwort auf KA 8182) und 18/20693 (Antwort auf KA 8390). Eigene Aufbereitung.</t>
  </si>
  <si>
    <t>Stellenausstattung ggue. Grundbedarf, Gesamtschulen SI 1-3</t>
  </si>
  <si>
    <t>+41,5 %</t>
  </si>
  <si>
    <t>Drs. 18/20629, Antwort zu Frage 1</t>
  </si>
  <si>
    <t>Stellenausstattung ggue. Grundbedarf, Gesamtschulen SI 4-6</t>
  </si>
  <si>
    <t>+49,3 %</t>
  </si>
  <si>
    <t>Stellenausstattung ggue. Grundbedarf, Gesamtschulen SI 7-9</t>
  </si>
  <si>
    <t>+59,8 %</t>
  </si>
  <si>
    <t>Erteilte Unterrichtsstunden je Schueler:in, Gesamtschulen SI 1-3</t>
  </si>
  <si>
    <t>49,5 Std.</t>
  </si>
  <si>
    <t>Erteilte Unterrichtsstunden je Schueler:in, Gesamtschulen SI 4-6</t>
  </si>
  <si>
    <t>48,9 Std.</t>
  </si>
  <si>
    <t>Erteilte Unterrichtsstunden je Schueler:in, Gesamtschulen SI 7-9</t>
  </si>
  <si>
    <t>Systembedingt unvermeidbarer Ausfall (landesweit, alle Schulformen)</t>
  </si>
  <si>
    <t>2,5 - 3,0 %</t>
  </si>
  <si>
    <t>Drs. 18/20629, Antwort zu Frage 2</t>
  </si>
  <si>
    <t>Personalausstattung Schulen NRW, Stichtag 1.6.2026</t>
  </si>
  <si>
    <t>166.161 Stellen</t>
  </si>
  <si>
    <t>Drs. 18/20629, Antwort zu Frage 4</t>
  </si>
  <si>
    <t>Zuwachs Personalausstattung ggue. Juni 2022</t>
  </si>
  <si>
    <t>+10.410 Stellen</t>
  </si>
  <si>
    <t>Zuwachs Personalausstattung pro Jahr (Durchschnitt, letzte 4 Jahre)</t>
  </si>
  <si>
    <t>~2.600 Stellen</t>
  </si>
  <si>
    <t>Alltagshelfer:innen an Schulen (zusaetzlich, nicht in Personalausstattung)</t>
  </si>
  <si>
    <t>&gt; 2.200</t>
  </si>
  <si>
    <t>Stellen gegen Unterrichtsausfall (Haushalt 2026, unveraendert)</t>
  </si>
  <si>
    <t>4.250 Stellen</t>
  </si>
  <si>
    <t>Drs. 18/20629, Antwort zu Frage 5</t>
  </si>
  <si>
    <t>Veraenderung Zuschlagssaetze schulbez. Vorabzuweisung SJ 24/25 -&gt; 25/26</t>
  </si>
  <si>
    <t>verdoppelt</t>
  </si>
  <si>
    <t>Ersatzloser Unterrichtsausfall Sek II, landesweit, SJ 2024/25</t>
  </si>
  <si>
    <t>3,1 %</t>
  </si>
  <si>
    <t>Drs. 18/20693, Antwort zu Frage 3</t>
  </si>
  <si>
    <t>Plant Landesregierung maschinenlesbare, schulscharfe Veroeffentlichung?</t>
  </si>
  <si>
    <t>Nein (ohne Begruendung an dieser Stelle)</t>
  </si>
  <si>
    <t>Drs. 18/20693, Antwort zu Frage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</si>
</sst>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1"/>
    </font>
    <font>
      <b/>
      <sz val="14"/>
      <color rgb="FF1F4E79"/>
      <name val="Arial"/>
      <family val="2"/>
    </font>
    <font>
      <i/>
      <sz val="9"/>
      <color rgb="FF666666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Normal="100" workbookViewId="0">
      <pane ySplit="4" topLeftCell="A5" activePane="bottomLeft" state="frozen"/>
      <selection pane="bottomLeft" sqref="A1:M1"/>
    </sheetView>
  </sheetViews>
  <sheetFormatPr baseColWidth="10" defaultColWidth="8.6640625" defaultRowHeight="14.4" x14ac:dyDescent="0.3"/>
  <cols>
    <col min="1" max="1" width="16" customWidth="1"/>
    <col min="2" max="2" width="8" customWidth="1"/>
    <col min="3" max="11" width="6" customWidth="1"/>
    <col min="12" max="12" width="10" customWidth="1"/>
    <col min="13" max="13" width="12" customWidth="1"/>
  </cols>
  <sheetData>
    <row r="1" spans="1:13" ht="21.75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26.25" customHeight="1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15" customHeight="1" x14ac:dyDescent="0.3">
      <c r="A5" s="5" t="s">
        <v>15</v>
      </c>
      <c r="B5" s="6" t="s">
        <v>16</v>
      </c>
      <c r="C5" s="6">
        <v>6</v>
      </c>
      <c r="D5" s="6">
        <v>43</v>
      </c>
      <c r="E5" s="6">
        <v>71</v>
      </c>
      <c r="F5" s="6">
        <v>61</v>
      </c>
      <c r="G5" s="6">
        <v>51</v>
      </c>
      <c r="H5" s="6">
        <v>45</v>
      </c>
      <c r="I5" s="6">
        <v>21</v>
      </c>
      <c r="J5" s="6">
        <v>23</v>
      </c>
      <c r="K5" s="6">
        <v>13</v>
      </c>
      <c r="L5" s="6">
        <v>334</v>
      </c>
      <c r="M5" s="6">
        <v>4.5599999999999996</v>
      </c>
    </row>
    <row r="6" spans="1:13" ht="15" customHeight="1" x14ac:dyDescent="0.3">
      <c r="A6" s="5" t="s">
        <v>17</v>
      </c>
      <c r="B6" s="6" t="s">
        <v>18</v>
      </c>
      <c r="C6" s="6">
        <v>8</v>
      </c>
      <c r="D6" s="6">
        <v>22</v>
      </c>
      <c r="E6" s="6">
        <v>12</v>
      </c>
      <c r="F6" s="6">
        <v>6</v>
      </c>
      <c r="G6" s="6">
        <v>3</v>
      </c>
      <c r="H6" s="6">
        <v>5</v>
      </c>
      <c r="I6" s="6">
        <v>3</v>
      </c>
      <c r="J6" s="6">
        <v>1</v>
      </c>
      <c r="K6" s="6">
        <v>3</v>
      </c>
      <c r="L6" s="6">
        <v>63</v>
      </c>
      <c r="M6" s="6">
        <v>3.38</v>
      </c>
    </row>
    <row r="7" spans="1:13" ht="15" customHeight="1" x14ac:dyDescent="0.3">
      <c r="A7" s="5" t="s">
        <v>17</v>
      </c>
      <c r="B7" s="6" t="s">
        <v>19</v>
      </c>
      <c r="C7" s="6">
        <v>162</v>
      </c>
      <c r="D7" s="6">
        <v>362</v>
      </c>
      <c r="E7" s="6">
        <v>325</v>
      </c>
      <c r="F7" s="6">
        <v>280</v>
      </c>
      <c r="G7" s="6">
        <v>205</v>
      </c>
      <c r="H7" s="6">
        <v>158</v>
      </c>
      <c r="I7" s="6">
        <v>117</v>
      </c>
      <c r="J7" s="6">
        <v>117</v>
      </c>
      <c r="K7" s="6">
        <v>121</v>
      </c>
      <c r="L7" s="6">
        <v>1847</v>
      </c>
      <c r="M7" s="6">
        <v>4.22</v>
      </c>
    </row>
    <row r="8" spans="1:13" ht="15" customHeight="1" x14ac:dyDescent="0.3">
      <c r="A8" s="5" t="s">
        <v>17</v>
      </c>
      <c r="B8" s="6" t="s">
        <v>20</v>
      </c>
      <c r="C8" s="6">
        <v>93</v>
      </c>
      <c r="D8" s="6">
        <v>245</v>
      </c>
      <c r="E8" s="6">
        <v>163</v>
      </c>
      <c r="F8" s="6">
        <v>105</v>
      </c>
      <c r="G8" s="6">
        <v>68</v>
      </c>
      <c r="H8" s="6">
        <v>34</v>
      </c>
      <c r="I8" s="6">
        <v>20</v>
      </c>
      <c r="J8" s="6">
        <v>15</v>
      </c>
      <c r="K8" s="6">
        <v>14</v>
      </c>
      <c r="L8" s="6">
        <v>757</v>
      </c>
      <c r="M8" s="6">
        <v>3.2</v>
      </c>
    </row>
    <row r="9" spans="1:13" ht="15" customHeight="1" x14ac:dyDescent="0.3">
      <c r="A9" s="5" t="s">
        <v>21</v>
      </c>
      <c r="B9" s="6" t="s">
        <v>22</v>
      </c>
      <c r="C9" s="6">
        <v>90</v>
      </c>
      <c r="D9" s="6">
        <v>204</v>
      </c>
      <c r="E9" s="6">
        <v>116</v>
      </c>
      <c r="F9" s="6">
        <v>55</v>
      </c>
      <c r="G9" s="6">
        <v>21</v>
      </c>
      <c r="H9" s="6">
        <v>11</v>
      </c>
      <c r="I9" s="6">
        <v>5</v>
      </c>
      <c r="J9" s="6">
        <v>4</v>
      </c>
      <c r="K9" s="6">
        <v>3</v>
      </c>
      <c r="L9" s="6">
        <v>509</v>
      </c>
      <c r="M9" s="6">
        <v>2.61</v>
      </c>
    </row>
    <row r="10" spans="1:13" ht="15" customHeight="1" x14ac:dyDescent="0.3">
      <c r="A10" s="5" t="s">
        <v>23</v>
      </c>
      <c r="B10" s="6" t="s">
        <v>24</v>
      </c>
      <c r="C10" s="6">
        <v>0</v>
      </c>
      <c r="D10" s="6">
        <v>4</v>
      </c>
      <c r="E10" s="6">
        <v>6</v>
      </c>
      <c r="F10" s="6">
        <v>13</v>
      </c>
      <c r="G10" s="6">
        <v>20</v>
      </c>
      <c r="H10" s="6">
        <v>15</v>
      </c>
      <c r="I10" s="6">
        <v>16</v>
      </c>
      <c r="J10" s="6">
        <v>20</v>
      </c>
      <c r="K10" s="6">
        <v>37</v>
      </c>
      <c r="L10" s="6">
        <v>131</v>
      </c>
      <c r="M10" s="6">
        <v>6.66</v>
      </c>
    </row>
    <row r="11" spans="1:13" ht="15" customHeight="1" x14ac:dyDescent="0.3">
      <c r="A11" s="5" t="s">
        <v>23</v>
      </c>
      <c r="B11" s="6" t="s">
        <v>25</v>
      </c>
      <c r="C11" s="6">
        <v>0</v>
      </c>
      <c r="D11" s="6">
        <v>0</v>
      </c>
      <c r="E11" s="6">
        <v>0</v>
      </c>
      <c r="F11" s="6">
        <v>4</v>
      </c>
      <c r="G11" s="6">
        <v>1</v>
      </c>
      <c r="H11" s="6">
        <v>3</v>
      </c>
      <c r="I11" s="6">
        <v>6</v>
      </c>
      <c r="J11" s="6">
        <v>3</v>
      </c>
      <c r="K11" s="6">
        <v>2</v>
      </c>
      <c r="L11" s="6">
        <v>19</v>
      </c>
      <c r="M11" s="6">
        <v>6.47</v>
      </c>
    </row>
    <row r="12" spans="1:13" ht="15" customHeight="1" x14ac:dyDescent="0.3">
      <c r="A12" s="5" t="s">
        <v>26</v>
      </c>
      <c r="B12" s="6" t="s">
        <v>27</v>
      </c>
      <c r="C12" s="6">
        <v>0</v>
      </c>
      <c r="D12" s="6">
        <v>1</v>
      </c>
      <c r="E12" s="6">
        <v>2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6">
        <v>5</v>
      </c>
      <c r="M12" s="6">
        <v>3.8</v>
      </c>
    </row>
    <row r="13" spans="1:13" ht="15" customHeight="1" x14ac:dyDescent="0.3">
      <c r="A13" s="5" t="s">
        <v>28</v>
      </c>
      <c r="B13" s="6" t="s">
        <v>29</v>
      </c>
      <c r="C13" s="6">
        <v>19</v>
      </c>
      <c r="D13" s="6">
        <v>49</v>
      </c>
      <c r="E13" s="6">
        <v>50</v>
      </c>
      <c r="F13" s="6">
        <v>56</v>
      </c>
      <c r="G13" s="6">
        <v>51</v>
      </c>
      <c r="H13" s="6">
        <v>42</v>
      </c>
      <c r="I13" s="6">
        <v>18</v>
      </c>
      <c r="J13" s="6">
        <v>14</v>
      </c>
      <c r="K13" s="6">
        <v>13</v>
      </c>
      <c r="L13" s="6">
        <v>312</v>
      </c>
      <c r="M13" s="6">
        <v>4.34</v>
      </c>
    </row>
    <row r="14" spans="1:13" ht="15" customHeight="1" x14ac:dyDescent="0.3">
      <c r="A14" s="5" t="s">
        <v>30</v>
      </c>
      <c r="B14" s="6" t="s">
        <v>31</v>
      </c>
      <c r="C14" s="6">
        <v>3</v>
      </c>
      <c r="D14" s="6">
        <v>22</v>
      </c>
      <c r="E14" s="6">
        <v>31</v>
      </c>
      <c r="F14" s="6">
        <v>14</v>
      </c>
      <c r="G14" s="6">
        <v>17</v>
      </c>
      <c r="H14" s="6">
        <v>6</v>
      </c>
      <c r="I14" s="6">
        <v>4</v>
      </c>
      <c r="J14" s="6">
        <v>0</v>
      </c>
      <c r="K14" s="6">
        <v>1</v>
      </c>
      <c r="L14" s="6">
        <v>98</v>
      </c>
      <c r="M14" s="6">
        <v>3.61</v>
      </c>
    </row>
    <row r="15" spans="1:13" ht="15" customHeight="1" x14ac:dyDescent="0.3">
      <c r="A15" s="2" t="s">
        <v>32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3">
    <mergeCell ref="A1:M1"/>
    <mergeCell ref="A2:M2"/>
    <mergeCell ref="A15:M1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zoomScaleNormal="100" workbookViewId="0">
      <pane ySplit="4" topLeftCell="A5" activePane="bottomLeft" state="frozen"/>
      <selection pane="bottomLeft" sqref="A1:J1"/>
    </sheetView>
  </sheetViews>
  <sheetFormatPr baseColWidth="10" defaultColWidth="8.6640625" defaultRowHeight="14.4" x14ac:dyDescent="0.3"/>
  <cols>
    <col min="1" max="1" width="16" customWidth="1"/>
    <col min="2" max="2" width="7" customWidth="1"/>
    <col min="3" max="10" width="8" customWidth="1"/>
  </cols>
  <sheetData>
    <row r="1" spans="1:11" ht="21.75" customHeight="1" x14ac:dyDescent="0.3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</row>
    <row r="2" spans="1:11" ht="15" customHeight="1" x14ac:dyDescent="0.3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</row>
    <row r="4" spans="1:11" ht="15" customHeight="1" x14ac:dyDescent="0.3">
      <c r="A4" s="4" t="s">
        <v>2</v>
      </c>
      <c r="B4" s="4" t="s">
        <v>35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t="15" customHeight="1" x14ac:dyDescent="0.3">
      <c r="A5" s="5" t="s">
        <v>15</v>
      </c>
      <c r="B5" s="6">
        <v>334</v>
      </c>
      <c r="C5" s="7">
        <v>7.2700000000000001E-2</v>
      </c>
      <c r="D5" s="7">
        <v>6.2899999999999998E-2</v>
      </c>
      <c r="E5" s="7">
        <v>6.7100000000000007E-2</v>
      </c>
      <c r="F5" s="7">
        <v>7.3999999999999996E-2</v>
      </c>
      <c r="G5" s="7">
        <v>7.3899999999999993E-2</v>
      </c>
      <c r="H5" s="7">
        <v>8.5000000000000006E-2</v>
      </c>
      <c r="I5" s="7">
        <v>8.5099999999999995E-2</v>
      </c>
      <c r="J5" s="7">
        <v>0.1079</v>
      </c>
      <c r="K5" s="7">
        <v>0.10979999999999999</v>
      </c>
    </row>
    <row r="6" spans="1:11" ht="15" customHeight="1" x14ac:dyDescent="0.3">
      <c r="A6" s="5" t="s">
        <v>17</v>
      </c>
      <c r="B6" s="6">
        <v>2667</v>
      </c>
      <c r="C6" s="7">
        <v>2.4299999999999999E-2</v>
      </c>
      <c r="D6" s="7">
        <v>2.4799999999999999E-2</v>
      </c>
      <c r="E6" s="7">
        <v>2.4299999999999999E-2</v>
      </c>
      <c r="F6" s="7">
        <v>2.8500000000000001E-2</v>
      </c>
      <c r="G6" s="7">
        <v>2.7699999999999999E-2</v>
      </c>
      <c r="H6" s="7">
        <v>2.9700000000000001E-2</v>
      </c>
      <c r="I6" s="7">
        <v>3.2300000000000002E-2</v>
      </c>
      <c r="J6" s="7">
        <v>3.4500000000000003E-2</v>
      </c>
      <c r="K6" s="7">
        <v>3.5799999999999998E-2</v>
      </c>
    </row>
    <row r="7" spans="1:11" ht="15" customHeight="1" x14ac:dyDescent="0.3">
      <c r="A7" s="5" t="s">
        <v>21</v>
      </c>
      <c r="B7" s="6">
        <v>509</v>
      </c>
      <c r="C7" s="7">
        <v>4.5199999999999997E-2</v>
      </c>
      <c r="D7" s="7">
        <v>4.9599999999999998E-2</v>
      </c>
      <c r="E7" s="7">
        <v>5.6500000000000002E-2</v>
      </c>
      <c r="F7" s="7">
        <v>6.08E-2</v>
      </c>
      <c r="G7" s="7">
        <v>5.7299999999999997E-2</v>
      </c>
      <c r="H7" s="7">
        <v>6.9500000000000006E-2</v>
      </c>
      <c r="I7" s="7">
        <v>7.0199999999999999E-2</v>
      </c>
      <c r="J7" s="7">
        <v>8.2500000000000004E-2</v>
      </c>
      <c r="K7" s="7">
        <v>7.3300000000000004E-2</v>
      </c>
    </row>
    <row r="8" spans="1:11" ht="15" customHeight="1" x14ac:dyDescent="0.3">
      <c r="A8" s="5" t="s">
        <v>23</v>
      </c>
      <c r="B8" s="6">
        <v>150</v>
      </c>
      <c r="C8" s="6"/>
      <c r="D8" s="7">
        <v>2.35E-2</v>
      </c>
      <c r="E8" s="7">
        <v>4.3499999999999997E-2</v>
      </c>
      <c r="F8" s="7">
        <v>5.57E-2</v>
      </c>
      <c r="G8" s="7">
        <v>5.5599999999999997E-2</v>
      </c>
      <c r="H8" s="7">
        <v>5.7799999999999997E-2</v>
      </c>
      <c r="I8" s="7">
        <v>4.87E-2</v>
      </c>
      <c r="J8" s="7">
        <v>6.6400000000000001E-2</v>
      </c>
      <c r="K8" s="7">
        <v>7.2300000000000003E-2</v>
      </c>
    </row>
    <row r="9" spans="1:11" ht="15" customHeight="1" x14ac:dyDescent="0.3">
      <c r="A9" s="5" t="s">
        <v>26</v>
      </c>
      <c r="B9" s="6">
        <v>5</v>
      </c>
      <c r="C9" s="6"/>
      <c r="D9" s="7">
        <v>5.0999999999999997E-2</v>
      </c>
      <c r="E9" s="7">
        <v>4.1000000000000002E-2</v>
      </c>
      <c r="F9" s="6"/>
      <c r="G9" s="7">
        <v>2.8000000000000001E-2</v>
      </c>
      <c r="H9" s="7">
        <v>8.6999999999999994E-2</v>
      </c>
      <c r="I9" s="6"/>
      <c r="J9" s="6"/>
      <c r="K9" s="6"/>
    </row>
    <row r="10" spans="1:11" ht="15" customHeight="1" x14ac:dyDescent="0.3">
      <c r="A10" s="5" t="s">
        <v>28</v>
      </c>
      <c r="B10" s="6">
        <v>312</v>
      </c>
      <c r="C10" s="7">
        <v>3.9300000000000002E-2</v>
      </c>
      <c r="D10" s="7">
        <v>4.9200000000000001E-2</v>
      </c>
      <c r="E10" s="7">
        <v>5.6599999999999998E-2</v>
      </c>
      <c r="F10" s="7">
        <v>6.5199999999999994E-2</v>
      </c>
      <c r="G10" s="7">
        <v>7.1099999999999997E-2</v>
      </c>
      <c r="H10" s="7">
        <v>7.22E-2</v>
      </c>
      <c r="I10" s="7">
        <v>8.2299999999999998E-2</v>
      </c>
      <c r="J10" s="7">
        <v>7.51E-2</v>
      </c>
      <c r="K10" s="7">
        <v>8.9899999999999994E-2</v>
      </c>
    </row>
    <row r="11" spans="1:11" ht="15" customHeight="1" x14ac:dyDescent="0.3">
      <c r="A11" s="5" t="s">
        <v>30</v>
      </c>
      <c r="B11" s="6">
        <v>98</v>
      </c>
      <c r="C11" s="7">
        <v>2.6700000000000002E-2</v>
      </c>
      <c r="D11" s="7">
        <v>3.9300000000000002E-2</v>
      </c>
      <c r="E11" s="7">
        <v>5.1900000000000002E-2</v>
      </c>
      <c r="F11" s="7">
        <v>6.9699999999999998E-2</v>
      </c>
      <c r="G11" s="7">
        <v>7.3499999999999996E-2</v>
      </c>
      <c r="H11" s="7">
        <v>6.7199999999999996E-2</v>
      </c>
      <c r="I11" s="7">
        <v>0.1115</v>
      </c>
      <c r="J11" s="6"/>
      <c r="K11" s="7">
        <v>4.8000000000000001E-2</v>
      </c>
    </row>
    <row r="13" spans="1:11" ht="15" customHeight="1" x14ac:dyDescent="0.3">
      <c r="A13" s="1" t="s">
        <v>36</v>
      </c>
      <c r="B13" s="1"/>
      <c r="C13" s="1"/>
      <c r="D13" s="1"/>
      <c r="E13" s="1"/>
      <c r="F13" s="1"/>
      <c r="G13" s="1"/>
      <c r="H13" s="1"/>
      <c r="I13" s="1"/>
      <c r="J13" s="1"/>
    </row>
    <row r="14" spans="1:11" ht="51.75" customHeight="1" x14ac:dyDescent="0.3">
      <c r="A14" s="4" t="s">
        <v>2</v>
      </c>
      <c r="B14" s="4" t="s">
        <v>35</v>
      </c>
      <c r="C14" s="4" t="s">
        <v>37</v>
      </c>
      <c r="D14" s="4" t="s">
        <v>38</v>
      </c>
      <c r="E14" s="4" t="s">
        <v>39</v>
      </c>
      <c r="F14" s="4" t="s">
        <v>40</v>
      </c>
      <c r="G14" s="4" t="s">
        <v>41</v>
      </c>
      <c r="H14" s="4" t="s">
        <v>42</v>
      </c>
    </row>
    <row r="15" spans="1:11" ht="15" customHeight="1" x14ac:dyDescent="0.3">
      <c r="A15" s="5" t="s">
        <v>15</v>
      </c>
      <c r="B15" s="6">
        <v>334</v>
      </c>
      <c r="C15" s="6">
        <v>4.5599999999999996</v>
      </c>
      <c r="D15" s="7">
        <v>7.6999999999999999E-2</v>
      </c>
      <c r="E15" s="6">
        <v>0.61599999999999999</v>
      </c>
      <c r="F15" s="6">
        <v>4.8899999999999997</v>
      </c>
      <c r="G15" s="6">
        <v>0.379</v>
      </c>
      <c r="H15" s="6">
        <v>0.14299999999999999</v>
      </c>
    </row>
    <row r="16" spans="1:11" ht="15" customHeight="1" x14ac:dyDescent="0.3">
      <c r="A16" s="5" t="s">
        <v>17</v>
      </c>
      <c r="B16" s="6">
        <v>2667</v>
      </c>
      <c r="C16" s="6">
        <v>3.91</v>
      </c>
      <c r="D16" s="7">
        <v>2.7300000000000001E-2</v>
      </c>
      <c r="E16" s="6">
        <v>0.14899999999999999</v>
      </c>
      <c r="F16" s="6">
        <v>2.15</v>
      </c>
      <c r="G16" s="6">
        <v>0.20599999999999999</v>
      </c>
      <c r="H16" s="6">
        <v>4.2000000000000003E-2</v>
      </c>
    </row>
    <row r="17" spans="1:8" ht="15" customHeight="1" x14ac:dyDescent="0.3">
      <c r="A17" s="5" t="s">
        <v>21</v>
      </c>
      <c r="B17" s="6">
        <v>509</v>
      </c>
      <c r="C17" s="6">
        <v>2.62</v>
      </c>
      <c r="D17" s="7">
        <v>5.2900000000000003E-2</v>
      </c>
      <c r="E17" s="6">
        <v>0.44800000000000001</v>
      </c>
      <c r="F17" s="6">
        <v>4.12</v>
      </c>
      <c r="G17" s="6">
        <v>0.29299999999999998</v>
      </c>
      <c r="H17" s="6">
        <v>8.5999999999999993E-2</v>
      </c>
    </row>
    <row r="18" spans="1:8" ht="15" customHeight="1" x14ac:dyDescent="0.3">
      <c r="A18" s="5" t="s">
        <v>23</v>
      </c>
      <c r="B18" s="6">
        <v>150</v>
      </c>
      <c r="C18" s="6">
        <v>6.64</v>
      </c>
      <c r="D18" s="7">
        <v>5.9499999999999997E-2</v>
      </c>
      <c r="E18" s="6">
        <v>0.434</v>
      </c>
      <c r="F18" s="6">
        <v>3.07</v>
      </c>
      <c r="G18" s="6">
        <v>0.29599999999999999</v>
      </c>
      <c r="H18" s="6">
        <v>8.7999999999999995E-2</v>
      </c>
    </row>
    <row r="19" spans="1:8" ht="15" customHeight="1" x14ac:dyDescent="0.3">
      <c r="A19" s="5" t="s">
        <v>26</v>
      </c>
      <c r="B19" s="6">
        <v>5</v>
      </c>
      <c r="C19" s="6">
        <v>3.8</v>
      </c>
      <c r="D19" s="7">
        <v>4.9599999999999998E-2</v>
      </c>
      <c r="E19" s="6">
        <v>0.626</v>
      </c>
      <c r="F19" s="6">
        <v>2.58</v>
      </c>
      <c r="G19" s="6">
        <v>0.41399999999999998</v>
      </c>
      <c r="H19" s="6">
        <v>0.17199999999999999</v>
      </c>
    </row>
    <row r="20" spans="1:8" ht="15" customHeight="1" x14ac:dyDescent="0.3">
      <c r="A20" s="5" t="s">
        <v>28</v>
      </c>
      <c r="B20" s="6">
        <v>312</v>
      </c>
      <c r="C20" s="6">
        <v>4.34</v>
      </c>
      <c r="D20" s="7">
        <v>6.4100000000000004E-2</v>
      </c>
      <c r="E20" s="6">
        <v>0.57699999999999996</v>
      </c>
      <c r="F20" s="6">
        <v>3.91</v>
      </c>
      <c r="G20" s="6">
        <v>0.41099999999999998</v>
      </c>
      <c r="H20" s="6">
        <v>0.16900000000000001</v>
      </c>
    </row>
    <row r="21" spans="1:8" ht="15" customHeight="1" x14ac:dyDescent="0.3">
      <c r="A21" s="5" t="s">
        <v>30</v>
      </c>
      <c r="B21" s="6">
        <v>98</v>
      </c>
      <c r="C21" s="6">
        <v>3.61</v>
      </c>
      <c r="D21" s="7">
        <v>5.79E-2</v>
      </c>
      <c r="E21" s="6">
        <v>0.96799999999999997</v>
      </c>
      <c r="F21" s="6">
        <v>2.29</v>
      </c>
      <c r="G21" s="6">
        <v>0.46400000000000002</v>
      </c>
      <c r="H21" s="6">
        <v>0.215</v>
      </c>
    </row>
  </sheetData>
  <mergeCells count="3">
    <mergeCell ref="A1:J1"/>
    <mergeCell ref="A2:J2"/>
    <mergeCell ref="A13:J1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zoomScaleNormal="100" workbookViewId="0">
      <pane ySplit="5" topLeftCell="A6" activePane="bottomLeft" state="frozen"/>
      <selection pane="bottomLeft" sqref="A1:J1"/>
    </sheetView>
  </sheetViews>
  <sheetFormatPr baseColWidth="10" defaultColWidth="8.6640625" defaultRowHeight="14.4" x14ac:dyDescent="0.3"/>
  <cols>
    <col min="1" max="1" width="20" customWidth="1"/>
    <col min="2" max="2" width="7" customWidth="1"/>
    <col min="3" max="10" width="8" customWidth="1"/>
  </cols>
  <sheetData>
    <row r="1" spans="1:11" ht="21.75" customHeight="1" x14ac:dyDescent="0.3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</row>
    <row r="2" spans="1:11" ht="15" customHeight="1" x14ac:dyDescent="0.3">
      <c r="A2" s="2" t="s">
        <v>44</v>
      </c>
      <c r="B2" s="2"/>
      <c r="C2" s="2"/>
      <c r="D2" s="2"/>
      <c r="E2" s="2"/>
      <c r="F2" s="2"/>
      <c r="G2" s="2"/>
      <c r="H2" s="2"/>
      <c r="I2" s="2"/>
      <c r="J2" s="2"/>
    </row>
    <row r="4" spans="1:11" ht="15" customHeight="1" x14ac:dyDescent="0.3">
      <c r="A4" s="1" t="s">
        <v>45</v>
      </c>
      <c r="B4" s="1"/>
      <c r="C4" s="1"/>
      <c r="D4" s="1"/>
      <c r="E4" s="1"/>
      <c r="F4" s="1"/>
      <c r="G4" s="1"/>
      <c r="H4" s="1"/>
      <c r="I4" s="1"/>
      <c r="J4" s="1"/>
    </row>
    <row r="5" spans="1:11" ht="15" customHeight="1" x14ac:dyDescent="0.3">
      <c r="A5" s="4" t="s">
        <v>2</v>
      </c>
      <c r="B5" s="4" t="s">
        <v>35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</row>
    <row r="6" spans="1:11" ht="15" customHeight="1" x14ac:dyDescent="0.3">
      <c r="A6" s="5" t="s">
        <v>46</v>
      </c>
      <c r="B6" s="6">
        <v>306</v>
      </c>
      <c r="C6" s="7">
        <v>0.1227</v>
      </c>
      <c r="D6" s="7">
        <v>0.1193</v>
      </c>
      <c r="E6" s="7">
        <v>0.13289999999999999</v>
      </c>
      <c r="F6" s="7">
        <v>0.13270000000000001</v>
      </c>
      <c r="G6" s="7">
        <v>0.13830000000000001</v>
      </c>
      <c r="H6" s="7">
        <v>0.1381</v>
      </c>
      <c r="I6" s="7">
        <v>0.1419</v>
      </c>
      <c r="J6" s="7">
        <v>0.15679999999999999</v>
      </c>
      <c r="K6" s="7">
        <v>0.1532</v>
      </c>
    </row>
    <row r="7" spans="1:11" ht="15" customHeight="1" x14ac:dyDescent="0.3">
      <c r="A7" s="5" t="s">
        <v>47</v>
      </c>
      <c r="B7" s="6">
        <v>503</v>
      </c>
      <c r="C7" s="7">
        <v>0.11210000000000001</v>
      </c>
      <c r="D7" s="7">
        <v>0.1158</v>
      </c>
      <c r="E7" s="7">
        <v>0.1179</v>
      </c>
      <c r="F7" s="7">
        <v>0.12039999999999999</v>
      </c>
      <c r="G7" s="7">
        <v>0.12920000000000001</v>
      </c>
      <c r="H7" s="7">
        <v>0.1331</v>
      </c>
      <c r="I7" s="7">
        <v>0.13420000000000001</v>
      </c>
      <c r="J7" s="7">
        <v>0.14099999999999999</v>
      </c>
      <c r="K7" s="7">
        <v>0.127</v>
      </c>
    </row>
    <row r="10" spans="1:11" ht="15" customHeigh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</row>
    <row r="11" spans="1:11" ht="15" customHeight="1" x14ac:dyDescent="0.3">
      <c r="A11" s="4" t="s">
        <v>2</v>
      </c>
      <c r="B11" s="4" t="s">
        <v>35</v>
      </c>
      <c r="C11" s="4" t="s">
        <v>4</v>
      </c>
      <c r="D11" s="4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  <c r="K11" s="4" t="s">
        <v>12</v>
      </c>
    </row>
    <row r="12" spans="1:11" ht="15" customHeight="1" x14ac:dyDescent="0.3">
      <c r="A12" s="5" t="s">
        <v>46</v>
      </c>
      <c r="B12" s="6">
        <v>306</v>
      </c>
      <c r="C12" s="7">
        <v>0.15620000000000001</v>
      </c>
      <c r="D12" s="7">
        <v>0.1593</v>
      </c>
      <c r="E12" s="7">
        <v>0.16850000000000001</v>
      </c>
      <c r="F12" s="7">
        <v>0.1719</v>
      </c>
      <c r="G12" s="7">
        <v>0.17280000000000001</v>
      </c>
      <c r="H12" s="7">
        <v>0.1804</v>
      </c>
      <c r="I12" s="7">
        <v>0.18659999999999999</v>
      </c>
      <c r="J12" s="7">
        <v>0.2054</v>
      </c>
      <c r="K12" s="7">
        <v>0.20649999999999999</v>
      </c>
    </row>
    <row r="13" spans="1:11" ht="15" customHeight="1" x14ac:dyDescent="0.3">
      <c r="A13" s="5" t="s">
        <v>47</v>
      </c>
      <c r="B13" s="6">
        <v>503</v>
      </c>
      <c r="C13" s="7">
        <v>0.13650000000000001</v>
      </c>
      <c r="D13" s="7">
        <v>0.13980000000000001</v>
      </c>
      <c r="E13" s="7">
        <v>0.14549999999999999</v>
      </c>
      <c r="F13" s="7">
        <v>0.14799999999999999</v>
      </c>
      <c r="G13" s="7">
        <v>0.1502</v>
      </c>
      <c r="H13" s="7">
        <v>0.16839999999999999</v>
      </c>
      <c r="I13" s="7">
        <v>0.16059999999999999</v>
      </c>
      <c r="J13" s="7">
        <v>0.161</v>
      </c>
      <c r="K13" s="7">
        <v>0.16769999999999999</v>
      </c>
    </row>
  </sheetData>
  <mergeCells count="4">
    <mergeCell ref="A1:J1"/>
    <mergeCell ref="A2:J2"/>
    <mergeCell ref="A4:J4"/>
    <mergeCell ref="A10:J1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zoomScaleNormal="100" workbookViewId="0">
      <pane ySplit="4" topLeftCell="A5" activePane="bottomLeft" state="frozen"/>
      <selection pane="bottomLeft" sqref="A1:E1"/>
    </sheetView>
  </sheetViews>
  <sheetFormatPr baseColWidth="10" defaultColWidth="8.6640625" defaultRowHeight="14.4" x14ac:dyDescent="0.3"/>
  <cols>
    <col min="1" max="1" width="46" customWidth="1"/>
    <col min="2" max="2" width="16" customWidth="1"/>
    <col min="3" max="3" width="14" customWidth="1"/>
    <col min="4" max="4" width="30" customWidth="1"/>
    <col min="5" max="5" width="34" customWidth="1"/>
  </cols>
  <sheetData>
    <row r="1" spans="1:5" ht="21.75" customHeight="1" x14ac:dyDescent="0.3">
      <c r="A1" s="3" t="s">
        <v>49</v>
      </c>
      <c r="B1" s="3"/>
      <c r="C1" s="3"/>
      <c r="D1" s="3"/>
      <c r="E1" s="3"/>
    </row>
    <row r="2" spans="1:5" ht="15" customHeight="1" x14ac:dyDescent="0.3">
      <c r="A2" s="2" t="s">
        <v>50</v>
      </c>
      <c r="B2" s="2"/>
      <c r="C2" s="2"/>
      <c r="D2" s="2"/>
      <c r="E2" s="2"/>
    </row>
    <row r="4" spans="1:5" ht="26.25" customHeight="1" x14ac:dyDescent="0.3">
      <c r="A4" s="4" t="s">
        <v>51</v>
      </c>
      <c r="B4" s="4" t="s">
        <v>52</v>
      </c>
      <c r="C4" s="4" t="s">
        <v>53</v>
      </c>
      <c r="D4" s="4" t="s">
        <v>54</v>
      </c>
      <c r="E4" s="4" t="s">
        <v>55</v>
      </c>
    </row>
    <row r="5" spans="1:5" ht="15" customHeight="1" x14ac:dyDescent="0.3">
      <c r="A5" s="5" t="s">
        <v>56</v>
      </c>
      <c r="B5" s="7">
        <v>7.0000000000000007E-2</v>
      </c>
      <c r="C5" s="6">
        <v>6</v>
      </c>
      <c r="D5" s="8">
        <f>B5*C5</f>
        <v>0.42000000000000004</v>
      </c>
      <c r="E5" s="9" t="s">
        <v>57</v>
      </c>
    </row>
    <row r="6" spans="1:5" ht="15" customHeight="1" x14ac:dyDescent="0.3">
      <c r="A6" s="5" t="s">
        <v>58</v>
      </c>
      <c r="B6" s="7">
        <f>'2 Ausfall Primar+SekI'!K5</f>
        <v>0.10979999999999999</v>
      </c>
      <c r="C6" s="6">
        <v>6</v>
      </c>
      <c r="D6" s="8">
        <f>B6*C6</f>
        <v>0.65879999999999994</v>
      </c>
      <c r="E6" s="9" t="s">
        <v>59</v>
      </c>
    </row>
    <row r="7" spans="1:5" ht="15" customHeight="1" x14ac:dyDescent="0.3">
      <c r="A7" s="5" t="s">
        <v>60</v>
      </c>
      <c r="B7" s="7">
        <f>'3 EVA+Ausfall SekII'!K12</f>
        <v>0.20649999999999999</v>
      </c>
      <c r="C7" s="6">
        <v>3</v>
      </c>
      <c r="D7" s="8">
        <f>B7*C7</f>
        <v>0.61949999999999994</v>
      </c>
      <c r="E7" s="9" t="s">
        <v>61</v>
      </c>
    </row>
  </sheetData>
  <mergeCells count="2">
    <mergeCell ref="A1:E1"/>
    <mergeCell ref="A2:E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zoomScaleNormal="100" workbookViewId="0">
      <pane ySplit="4" topLeftCell="A5" activePane="bottomLeft" state="frozen"/>
      <selection pane="bottomLeft" sqref="A1:C1"/>
    </sheetView>
  </sheetViews>
  <sheetFormatPr baseColWidth="10" defaultColWidth="8.6640625" defaultRowHeight="14.4" x14ac:dyDescent="0.3"/>
  <cols>
    <col min="1" max="1" width="55" customWidth="1"/>
    <col min="2" max="2" width="32" customWidth="1"/>
    <col min="3" max="3" width="48" customWidth="1"/>
  </cols>
  <sheetData>
    <row r="1" spans="1:3" ht="21.75" customHeight="1" x14ac:dyDescent="0.3">
      <c r="A1" s="3" t="s">
        <v>62</v>
      </c>
      <c r="B1" s="3"/>
      <c r="C1" s="3"/>
    </row>
    <row r="2" spans="1:3" ht="15" customHeight="1" x14ac:dyDescent="0.3">
      <c r="A2" s="2" t="s">
        <v>63</v>
      </c>
      <c r="B2" s="2"/>
      <c r="C2" s="2"/>
    </row>
    <row r="4" spans="1:3" ht="15" customHeight="1" x14ac:dyDescent="0.3">
      <c r="A4" s="4" t="s">
        <v>64</v>
      </c>
      <c r="B4" s="4" t="s">
        <v>65</v>
      </c>
      <c r="C4" s="4" t="s">
        <v>66</v>
      </c>
    </row>
    <row r="5" spans="1:3" ht="15" customHeight="1" x14ac:dyDescent="0.3">
      <c r="A5" s="5" t="s">
        <v>67</v>
      </c>
      <c r="B5" s="6" t="s">
        <v>68</v>
      </c>
      <c r="C5" s="9" t="s">
        <v>69</v>
      </c>
    </row>
    <row r="6" spans="1:3" ht="15" customHeight="1" x14ac:dyDescent="0.3">
      <c r="A6" s="5" t="s">
        <v>70</v>
      </c>
      <c r="B6" s="6" t="s">
        <v>71</v>
      </c>
      <c r="C6" s="9" t="s">
        <v>69</v>
      </c>
    </row>
    <row r="7" spans="1:3" ht="15" customHeight="1" x14ac:dyDescent="0.3">
      <c r="A7" s="5" t="s">
        <v>72</v>
      </c>
      <c r="B7" s="6" t="s">
        <v>73</v>
      </c>
      <c r="C7" s="9" t="s">
        <v>69</v>
      </c>
    </row>
    <row r="8" spans="1:3" ht="15" customHeight="1" x14ac:dyDescent="0.3">
      <c r="A8" s="5" t="s">
        <v>74</v>
      </c>
      <c r="B8" s="6" t="s">
        <v>75</v>
      </c>
      <c r="C8" s="9" t="s">
        <v>76</v>
      </c>
    </row>
    <row r="9" spans="1:3" ht="15" customHeight="1" x14ac:dyDescent="0.3">
      <c r="A9" s="5" t="s">
        <v>77</v>
      </c>
      <c r="B9" s="6" t="s">
        <v>78</v>
      </c>
      <c r="C9" s="9" t="s">
        <v>79</v>
      </c>
    </row>
    <row r="10" spans="1:3" ht="15" customHeight="1" x14ac:dyDescent="0.3">
      <c r="A10" s="5" t="s">
        <v>80</v>
      </c>
      <c r="B10" s="6" t="s">
        <v>81</v>
      </c>
      <c r="C10" s="9" t="s">
        <v>82</v>
      </c>
    </row>
  </sheetData>
  <mergeCells count="2">
    <mergeCell ref="A1:C1"/>
    <mergeCell ref="A2:C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"/>
  <sheetViews>
    <sheetView tabSelected="1" zoomScaleNormal="100" workbookViewId="0">
      <pane ySplit="4" topLeftCell="A5" activePane="bottomLeft" state="frozen"/>
      <selection pane="bottomLeft" sqref="A1:C1"/>
    </sheetView>
  </sheetViews>
  <sheetFormatPr baseColWidth="10" defaultColWidth="8.6640625" defaultRowHeight="14.4" x14ac:dyDescent="0.3"/>
  <cols>
    <col min="1" max="1" width="62" customWidth="1"/>
    <col min="2" max="2" width="34" customWidth="1"/>
    <col min="3" max="3" width="40" customWidth="1"/>
  </cols>
  <sheetData>
    <row r="1" spans="1:3" ht="21.75" customHeight="1" x14ac:dyDescent="0.3">
      <c r="A1" s="3" t="s">
        <v>83</v>
      </c>
      <c r="B1" s="3"/>
      <c r="C1" s="3"/>
    </row>
    <row r="2" spans="1:3" x14ac:dyDescent="0.3">
      <c r="A2" s="2" t="s">
        <v>84</v>
      </c>
      <c r="B2" s="2"/>
      <c r="C2" s="2"/>
    </row>
    <row r="4" spans="1:3" x14ac:dyDescent="0.3">
      <c r="A4" s="4" t="s">
        <v>64</v>
      </c>
      <c r="B4" s="4" t="s">
        <v>65</v>
      </c>
      <c r="C4" s="4" t="s">
        <v>66</v>
      </c>
    </row>
    <row r="5" spans="1:3" x14ac:dyDescent="0.3">
      <c r="A5" s="5" t="s">
        <v>85</v>
      </c>
      <c r="B5" s="6" t="s">
        <v>86</v>
      </c>
      <c r="C5" s="9" t="s">
        <v>87</v>
      </c>
    </row>
    <row r="6" spans="1:3" x14ac:dyDescent="0.3">
      <c r="A6" s="5" t="s">
        <v>88</v>
      </c>
      <c r="B6" s="6" t="s">
        <v>89</v>
      </c>
      <c r="C6" s="9" t="s">
        <v>87</v>
      </c>
    </row>
    <row r="7" spans="1:3" x14ac:dyDescent="0.3">
      <c r="A7" s="5" t="s">
        <v>90</v>
      </c>
      <c r="B7" s="6" t="s">
        <v>91</v>
      </c>
      <c r="C7" s="9" t="s">
        <v>87</v>
      </c>
    </row>
    <row r="8" spans="1:3" x14ac:dyDescent="0.3">
      <c r="A8" s="5" t="s">
        <v>92</v>
      </c>
      <c r="B8" s="6" t="s">
        <v>93</v>
      </c>
      <c r="C8" s="9" t="s">
        <v>87</v>
      </c>
    </row>
    <row r="9" spans="1:3" x14ac:dyDescent="0.3">
      <c r="A9" s="5" t="s">
        <v>94</v>
      </c>
      <c r="B9" s="6" t="s">
        <v>95</v>
      </c>
      <c r="C9" s="9" t="s">
        <v>87</v>
      </c>
    </row>
    <row r="10" spans="1:3" x14ac:dyDescent="0.3">
      <c r="A10" s="5" t="s">
        <v>96</v>
      </c>
      <c r="B10" s="6" t="s">
        <v>93</v>
      </c>
      <c r="C10" s="9" t="s">
        <v>87</v>
      </c>
    </row>
    <row r="11" spans="1:3" x14ac:dyDescent="0.3">
      <c r="A11" s="5" t="s">
        <v>97</v>
      </c>
      <c r="B11" s="6" t="s">
        <v>98</v>
      </c>
      <c r="C11" s="9" t="s">
        <v>99</v>
      </c>
    </row>
    <row r="12" spans="1:3" x14ac:dyDescent="0.3">
      <c r="A12" s="5" t="s">
        <v>100</v>
      </c>
      <c r="B12" s="6" t="s">
        <v>101</v>
      </c>
      <c r="C12" s="9" t="s">
        <v>102</v>
      </c>
    </row>
    <row r="13" spans="1:3" x14ac:dyDescent="0.3">
      <c r="A13" s="5" t="s">
        <v>103</v>
      </c>
      <c r="B13" s="6" t="s">
        <v>104</v>
      </c>
      <c r="C13" s="9" t="s">
        <v>102</v>
      </c>
    </row>
    <row r="14" spans="1:3" x14ac:dyDescent="0.3">
      <c r="A14" s="5" t="s">
        <v>105</v>
      </c>
      <c r="B14" s="6" t="s">
        <v>106</v>
      </c>
      <c r="C14" s="9" t="s">
        <v>102</v>
      </c>
    </row>
    <row r="15" spans="1:3" x14ac:dyDescent="0.3">
      <c r="A15" s="5" t="s">
        <v>107</v>
      </c>
      <c r="B15" s="6" t="s">
        <v>108</v>
      </c>
      <c r="C15" s="9" t="s">
        <v>102</v>
      </c>
    </row>
    <row r="16" spans="1:3" x14ac:dyDescent="0.3">
      <c r="A16" s="5" t="s">
        <v>109</v>
      </c>
      <c r="B16" s="6" t="s">
        <v>110</v>
      </c>
      <c r="C16" s="9" t="s">
        <v>111</v>
      </c>
    </row>
    <row r="17" spans="1:3" x14ac:dyDescent="0.3">
      <c r="A17" s="5" t="s">
        <v>112</v>
      </c>
      <c r="B17" s="6" t="s">
        <v>113</v>
      </c>
      <c r="C17" s="9" t="s">
        <v>111</v>
      </c>
    </row>
    <row r="18" spans="1:3" x14ac:dyDescent="0.3">
      <c r="A18" s="5" t="s">
        <v>114</v>
      </c>
      <c r="B18" s="6" t="s">
        <v>115</v>
      </c>
      <c r="C18" s="9" t="s">
        <v>116</v>
      </c>
    </row>
    <row r="19" spans="1:3" x14ac:dyDescent="0.3">
      <c r="A19" s="5" t="s">
        <v>117</v>
      </c>
      <c r="B19" s="6" t="s">
        <v>118</v>
      </c>
      <c r="C19" s="9" t="s">
        <v>119</v>
      </c>
    </row>
  </sheetData>
  <mergeCells count="2">
    <mergeCell ref="A1:C1"/>
    <mergeCell ref="A2:C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 Sozialindex je Schulform</vt:lpstr>
      <vt:lpstr>2 Ausfall Primar+SekI</vt:lpstr>
      <vt:lpstr>3 EVA+Ausfall SekII</vt:lpstr>
      <vt:lpstr>4 Kumulierte Wirkung</vt:lpstr>
      <vt:lpstr>5 Kontext Finanzierung</vt:lpstr>
      <vt:lpstr>6 MSB-Antworten Kennzahlen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Erhard Schoppengerd</dc:creator>
  <dc:description/>
  <cp:lastModifiedBy>Erhard Schoppengerd</cp:lastModifiedBy>
  <cp:revision>0</cp:revision>
  <dcterms:created xsi:type="dcterms:W3CDTF">2026-08-21T15:01:13Z</dcterms:created>
  <dcterms:modified xsi:type="dcterms:W3CDTF">2026-08-21T15:45:21Z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fd3983d0-d5ac-4b6e-bc19-9c1d58314068</vt:lpwstr>
  </property>
</Properties>
</file>